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ПР\Замеры нагрузок\2023\Загрузка ПС-110, 35кВ\"/>
    </mc:Choice>
  </mc:AlternateContent>
  <bookViews>
    <workbookView xWindow="120" yWindow="255" windowWidth="15570" windowHeight="11580"/>
  </bookViews>
  <sheets>
    <sheet name="Лист2" sheetId="2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B9" i="2" l="1"/>
  <c r="B10" i="2" s="1"/>
  <c r="B11" i="2" s="1"/>
  <c r="H22" i="2"/>
  <c r="H23" i="2"/>
  <c r="H24" i="2"/>
  <c r="H25" i="2"/>
  <c r="H26" i="2"/>
  <c r="H27" i="2"/>
  <c r="H28" i="2"/>
  <c r="H29" i="2"/>
  <c r="H21" i="2" l="1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G14" i="2"/>
  <c r="H13" i="2"/>
  <c r="G13" i="2"/>
  <c r="B16" i="2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G12" i="2"/>
  <c r="H10" i="2" l="1"/>
  <c r="G10" i="2"/>
  <c r="B30" i="2" l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H11" i="2"/>
  <c r="G11" i="2"/>
  <c r="H9" i="2"/>
  <c r="G9" i="2"/>
  <c r="H8" i="2"/>
  <c r="G8" i="2"/>
</calcChain>
</file>

<file path=xl/comments1.xml><?xml version="1.0" encoding="utf-8"?>
<comments xmlns="http://schemas.openxmlformats.org/spreadsheetml/2006/main">
  <authors>
    <author>Шевелилкин Сергей Геннадьевич</author>
  </authors>
  <commentList>
    <comment ref="F8" authorId="0" shapeId="0">
      <text>
        <r>
          <rPr>
            <b/>
            <sz val="9"/>
            <color indexed="81"/>
            <rFont val="Tahoma"/>
            <family val="2"/>
            <charset val="204"/>
          </rPr>
          <t>Шевелилкин Сергей Геннадьевич: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<sst xmlns="http://schemas.openxmlformats.org/spreadsheetml/2006/main" count="143" uniqueCount="88">
  <si>
    <t xml:space="preserve">Подстанция </t>
  </si>
  <si>
    <t>ПС-110/35/6 ЗИМ</t>
  </si>
  <si>
    <t>ПС-110/10 АВИС</t>
  </si>
  <si>
    <t>МВА</t>
  </si>
  <si>
    <t>МВт</t>
  </si>
  <si>
    <t>ПС-35/6кВ Ботаническая</t>
  </si>
  <si>
    <t>2*6,3</t>
  </si>
  <si>
    <t>2*40,0</t>
  </si>
  <si>
    <t>ПС-110/6 Речная</t>
  </si>
  <si>
    <t>ПС-35/6 Станкозаводская</t>
  </si>
  <si>
    <t>2*25</t>
  </si>
  <si>
    <t>2*10</t>
  </si>
  <si>
    <t>2*40</t>
  </si>
  <si>
    <t>ПС 35/6 кВ  «Долотная-1»</t>
  </si>
  <si>
    <t>ПС 110/6 кВ  «Долотная-2»</t>
  </si>
  <si>
    <t>2*15</t>
  </si>
  <si>
    <t>2*32</t>
  </si>
  <si>
    <t>ПС 110/35/6 кВ "Красноглинская-2"</t>
  </si>
  <si>
    <t>%</t>
  </si>
  <si>
    <t>Загрузка трансформаторов</t>
  </si>
  <si>
    <t>Номинал трансформаторов</t>
  </si>
  <si>
    <t>Располагаемая мощность</t>
  </si>
  <si>
    <t>Нагрузка фактическая</t>
  </si>
  <si>
    <t>Резерв мощности</t>
  </si>
  <si>
    <t>№ п/п</t>
  </si>
  <si>
    <t xml:space="preserve">Сетевой район </t>
  </si>
  <si>
    <t xml:space="preserve">Нагрузка трансформаторных подстанций -110; 35кВ АО "ССК" </t>
  </si>
  <si>
    <t>и  резерв трансфоматорной мощности</t>
  </si>
  <si>
    <t xml:space="preserve">Загрузка ПС-110, 35кВ </t>
  </si>
  <si>
    <t xml:space="preserve">2*7,5 и 1*3,2 </t>
  </si>
  <si>
    <t>1*16 и 1*5</t>
  </si>
  <si>
    <t>ГРП 35/22 кВ "ПромЗиМ"</t>
  </si>
  <si>
    <t>ГПП 35/22 кВ "ПромЗиМ"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</si>
  <si>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</si>
  <si>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Т2Т</t>
    </r>
  </si>
  <si>
    <t>ПС "Город-1" 35/6кВ  Т1Т</t>
  </si>
  <si>
    <t>ПС "Город-1" 35/6кВ  Т2Т</t>
  </si>
  <si>
    <t>ПС "Старый Аманак" 35/6 Т1Т</t>
  </si>
  <si>
    <t>ПС "Старый Аманак" 35/6 Т2Т</t>
  </si>
  <si>
    <t>ПС "Осиновская" 35/6кВ  Т1Т</t>
  </si>
  <si>
    <t>ПС "Калиновская" 35/6кВ  Т1Т</t>
  </si>
  <si>
    <t>ПС ГПП-1 "ВПХ" 110/6кВ  С1Т</t>
  </si>
  <si>
    <t>ПС ГПП-1 "ВПХ" 110/6кВ  С2Т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</si>
  <si>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</si>
  <si>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</si>
  <si>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</si>
  <si>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</si>
  <si>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</si>
  <si>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</si>
  <si>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</si>
  <si>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</si>
  <si>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"Усть-Кинельская" 6/10 кВ Т3Т</t>
  </si>
  <si>
    <t>ПС "Юлия" 35/10 кВ Т1Т</t>
  </si>
  <si>
    <t>ПС "Юлия" 35/6 кВ  Т2Т</t>
  </si>
  <si>
    <t>ПС "Юлия" 10/6 кВ  Т3Н</t>
  </si>
  <si>
    <t>ПС ГПП-1 "Промсинтез" 35/3 кВ  Т2Т</t>
  </si>
  <si>
    <t>ПС ГПП-1 "Промсинтез" 35/10 кВ  Т1Т</t>
  </si>
  <si>
    <t xml:space="preserve">ПС ГПП-1 "Промсинтез" 10/3 кВ  </t>
  </si>
  <si>
    <t>ПС ГПП-2 ВТ-99 110/6 С1Т</t>
  </si>
  <si>
    <t>ПС ГПП-2 ВТ-99 110/6 С2Т</t>
  </si>
  <si>
    <t>Центральные ЭС</t>
  </si>
  <si>
    <t>Восточные ЭС</t>
  </si>
  <si>
    <t>ПС 35/6 кВ "СВВАУЛ"</t>
  </si>
  <si>
    <t>2*2,5</t>
  </si>
  <si>
    <t>Западные ЭС</t>
  </si>
  <si>
    <t>ПС 110/6 кВ "Нефтемаш"</t>
  </si>
  <si>
    <t>ГПП 35/6 кВ "Октябрьск"</t>
  </si>
  <si>
    <t>2*6,3+2*5,6</t>
  </si>
  <si>
    <t>ПС 35/6 "Новокашпирская"</t>
  </si>
  <si>
    <t xml:space="preserve">ПС 110/35/6кВ Фосфор ГПП-1 </t>
  </si>
  <si>
    <t>2*80,0</t>
  </si>
  <si>
    <t xml:space="preserve">ПС 110/35/6кВ Фосфор ГПП-2 </t>
  </si>
  <si>
    <t>2*75,0</t>
  </si>
  <si>
    <t>ПС-110/6кВ ТЭЗ</t>
  </si>
  <si>
    <t>25+31,5</t>
  </si>
  <si>
    <t>ПС-35/6кВ Богатырь</t>
  </si>
  <si>
    <t>2*3,2</t>
  </si>
  <si>
    <t>ГПП-1000000 110/10 кВ</t>
  </si>
  <si>
    <t>40+63</t>
  </si>
  <si>
    <t>ГПП-2000000 110/10 кВ</t>
  </si>
  <si>
    <t>2*63</t>
  </si>
  <si>
    <t>ГПП-3000000 110/10 кВ</t>
  </si>
  <si>
    <t>ГПП-4000000 110/10 кВ</t>
  </si>
  <si>
    <t>ГПП-5000000 110/10 кВ</t>
  </si>
  <si>
    <t>СамарскаяЭС</t>
  </si>
  <si>
    <t>СтавропольскаяЭС</t>
  </si>
  <si>
    <t>ПС "ЧОЗИП" 110/6  С1Т</t>
  </si>
  <si>
    <t>ПС "ЧОЗИП" 110/6  С2Т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</si>
</sst>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 vertical="center"/>
    </xf>
    <xf numFmtId="2" fontId="9" fillId="2" borderId="9" xfId="0" applyNumberFormat="1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>
      <alignment horizontal="center" vertical="center"/>
    </xf>
    <xf numFmtId="0" fontId="8" fillId="2" borderId="9" xfId="0" applyFont="1" applyFill="1" applyBorder="1" applyAlignment="1" applyProtection="1">
      <alignment horizontal="left" vertical="center"/>
      <protection locked="0"/>
    </xf>
    <xf numFmtId="0" fontId="8" fillId="2" borderId="10" xfId="0" applyFont="1" applyFill="1" applyBorder="1" applyAlignment="1" applyProtection="1">
      <alignment horizontal="left" vertical="center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164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8" xfId="0" applyNumberFormat="1" applyFont="1" applyFill="1" applyBorder="1" applyAlignment="1" applyProtection="1">
      <alignment horizontal="center" vertical="center"/>
      <protection hidden="1"/>
    </xf>
    <xf numFmtId="2" fontId="8" fillId="2" borderId="10" xfId="0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/>
    <xf numFmtId="0" fontId="4" fillId="2" borderId="0" xfId="0" applyFont="1" applyFill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left"/>
    </xf>
    <xf numFmtId="2" fontId="8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2" fontId="9" fillId="2" borderId="1" xfId="0" applyNumberFormat="1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1" fillId="2" borderId="0" xfId="0" applyFont="1" applyFill="1" applyBorder="1"/>
    <xf numFmtId="2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left"/>
      <protection locked="0"/>
    </xf>
    <xf numFmtId="2" fontId="9" fillId="2" borderId="10" xfId="0" applyNumberFormat="1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>
      <alignment horizontal="left" wrapText="1"/>
    </xf>
    <xf numFmtId="0" fontId="1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59"/>
  <sheetViews>
    <sheetView tabSelected="1" topLeftCell="A10" zoomScaleNormal="100" workbookViewId="0">
      <selection activeCell="L14" sqref="L14"/>
    </sheetView>
  </sheetViews>
  <sheetFormatPr defaultRowHeight="15.75" x14ac:dyDescent="0.25"/>
  <cols>
    <col min="1" max="1" width="0.7109375" style="16" customWidth="1"/>
    <col min="2" max="2" width="5.140625" style="16" customWidth="1"/>
    <col min="3" max="3" width="41.42578125" style="13" customWidth="1"/>
    <col min="4" max="4" width="15.5703125" style="48" customWidth="1"/>
    <col min="5" max="5" width="13.140625" style="16" customWidth="1"/>
    <col min="6" max="6" width="13.28515625" style="16" customWidth="1"/>
    <col min="7" max="7" width="11.42578125" style="16" customWidth="1"/>
    <col min="8" max="8" width="15.7109375" style="16" customWidth="1"/>
    <col min="9" max="9" width="20.42578125" style="1" customWidth="1"/>
    <col min="10" max="16384" width="9.140625" style="16"/>
  </cols>
  <sheetData>
    <row r="1" spans="2:10" ht="22.9" customHeight="1" x14ac:dyDescent="0.3">
      <c r="B1" s="12"/>
      <c r="D1" s="14" t="s">
        <v>26</v>
      </c>
      <c r="E1" s="2"/>
      <c r="F1" s="2"/>
      <c r="G1" s="2"/>
      <c r="H1" s="15"/>
    </row>
    <row r="2" spans="2:10" ht="20.45" customHeight="1" x14ac:dyDescent="0.3">
      <c r="B2" s="12"/>
      <c r="D2" s="14" t="s">
        <v>27</v>
      </c>
      <c r="E2" s="2"/>
      <c r="F2" s="2"/>
      <c r="G2" s="2"/>
      <c r="H2" s="15"/>
    </row>
    <row r="3" spans="2:10" ht="16.149999999999999" thickBot="1" x14ac:dyDescent="0.35">
      <c r="B3" s="12"/>
      <c r="D3" s="17"/>
      <c r="E3" s="2"/>
      <c r="F3" s="2"/>
      <c r="G3" s="2"/>
      <c r="H3" s="15"/>
    </row>
    <row r="4" spans="2:10" ht="20.45" customHeight="1" thickBot="1" x14ac:dyDescent="0.3">
      <c r="B4" s="18" t="s">
        <v>28</v>
      </c>
      <c r="C4" s="19"/>
      <c r="D4" s="19"/>
      <c r="E4" s="19"/>
      <c r="F4" s="19"/>
      <c r="G4" s="19"/>
      <c r="H4" s="19"/>
      <c r="I4" s="20"/>
    </row>
    <row r="5" spans="2:10" ht="45" customHeight="1" x14ac:dyDescent="0.25">
      <c r="B5" s="21" t="s">
        <v>24</v>
      </c>
      <c r="C5" s="22" t="s">
        <v>0</v>
      </c>
      <c r="D5" s="23" t="s">
        <v>20</v>
      </c>
      <c r="E5" s="23" t="s">
        <v>21</v>
      </c>
      <c r="F5" s="23" t="s">
        <v>22</v>
      </c>
      <c r="G5" s="23" t="s">
        <v>23</v>
      </c>
      <c r="H5" s="23" t="s">
        <v>19</v>
      </c>
      <c r="I5" s="24" t="s">
        <v>25</v>
      </c>
    </row>
    <row r="6" spans="2:10" ht="31.5" customHeight="1" x14ac:dyDescent="0.25">
      <c r="B6" s="25"/>
      <c r="C6" s="26"/>
      <c r="D6" s="27"/>
      <c r="E6" s="27"/>
      <c r="F6" s="27"/>
      <c r="G6" s="27"/>
      <c r="H6" s="27"/>
      <c r="I6" s="23"/>
    </row>
    <row r="7" spans="2:10" ht="15.75" customHeight="1" x14ac:dyDescent="0.25">
      <c r="B7" s="28"/>
      <c r="C7" s="29"/>
      <c r="D7" s="30" t="s">
        <v>3</v>
      </c>
      <c r="E7" s="30" t="s">
        <v>4</v>
      </c>
      <c r="F7" s="30" t="s">
        <v>4</v>
      </c>
      <c r="G7" s="30" t="s">
        <v>4</v>
      </c>
      <c r="H7" s="30" t="s">
        <v>18</v>
      </c>
      <c r="I7" s="31"/>
    </row>
    <row r="8" spans="2:10" ht="15.75" customHeight="1" x14ac:dyDescent="0.25">
      <c r="B8" s="4">
        <v>1</v>
      </c>
      <c r="C8" s="32" t="s">
        <v>62</v>
      </c>
      <c r="D8" s="4" t="s">
        <v>63</v>
      </c>
      <c r="E8" s="4">
        <v>2.35</v>
      </c>
      <c r="F8" s="33">
        <v>1.4750000000000001</v>
      </c>
      <c r="G8" s="3">
        <f t="shared" ref="G8:G21" si="0">E8-F8</f>
        <v>0.875</v>
      </c>
      <c r="H8" s="33">
        <f t="shared" ref="H8:H11" si="1">F8/E8*100</f>
        <v>62.765957446808507</v>
      </c>
      <c r="I8" s="34" t="s">
        <v>64</v>
      </c>
    </row>
    <row r="9" spans="2:10" ht="15.75" customHeight="1" x14ac:dyDescent="0.25">
      <c r="B9" s="4">
        <f t="shared" ref="B9:B59" si="2">1+B8</f>
        <v>2</v>
      </c>
      <c r="C9" s="32" t="s">
        <v>65</v>
      </c>
      <c r="D9" s="4" t="s">
        <v>10</v>
      </c>
      <c r="E9" s="4">
        <v>23.5</v>
      </c>
      <c r="F9" s="33">
        <v>10.058999999999999</v>
      </c>
      <c r="G9" s="3">
        <f t="shared" si="0"/>
        <v>13.441000000000001</v>
      </c>
      <c r="H9" s="33">
        <f t="shared" si="1"/>
        <v>42.804255319148929</v>
      </c>
      <c r="I9" s="34" t="s">
        <v>64</v>
      </c>
    </row>
    <row r="10" spans="2:10" ht="15.75" customHeight="1" x14ac:dyDescent="0.25">
      <c r="B10" s="4">
        <f t="shared" si="2"/>
        <v>3</v>
      </c>
      <c r="C10" s="32" t="s">
        <v>66</v>
      </c>
      <c r="D10" s="4" t="s">
        <v>67</v>
      </c>
      <c r="E10" s="4">
        <v>10.7</v>
      </c>
      <c r="F10" s="35">
        <v>8</v>
      </c>
      <c r="G10" s="3">
        <f t="shared" si="0"/>
        <v>2.6999999999999993</v>
      </c>
      <c r="H10" s="33">
        <f t="shared" si="1"/>
        <v>74.766355140186931</v>
      </c>
      <c r="I10" s="34" t="s">
        <v>64</v>
      </c>
    </row>
    <row r="11" spans="2:10" ht="15.75" customHeight="1" x14ac:dyDescent="0.25">
      <c r="B11" s="4">
        <f t="shared" si="2"/>
        <v>4</v>
      </c>
      <c r="C11" s="32" t="s">
        <v>68</v>
      </c>
      <c r="D11" s="4" t="s">
        <v>6</v>
      </c>
      <c r="E11" s="4">
        <v>5.92</v>
      </c>
      <c r="F11" s="33">
        <v>2.722</v>
      </c>
      <c r="G11" s="36">
        <f t="shared" si="0"/>
        <v>3.198</v>
      </c>
      <c r="H11" s="33">
        <f t="shared" si="1"/>
        <v>45.979729729729726</v>
      </c>
      <c r="I11" s="34" t="s">
        <v>64</v>
      </c>
    </row>
    <row r="12" spans="2:10" x14ac:dyDescent="0.25">
      <c r="B12" s="37">
        <v>5</v>
      </c>
      <c r="C12" s="38" t="s">
        <v>5</v>
      </c>
      <c r="D12" s="4" t="s">
        <v>11</v>
      </c>
      <c r="E12" s="4">
        <v>9</v>
      </c>
      <c r="F12" s="34">
        <v>5.99</v>
      </c>
      <c r="G12" s="4">
        <f t="shared" si="0"/>
        <v>3.01</v>
      </c>
      <c r="H12" s="33">
        <v>64</v>
      </c>
      <c r="I12" s="4" t="s">
        <v>84</v>
      </c>
      <c r="J12" s="39"/>
    </row>
    <row r="13" spans="2:10" x14ac:dyDescent="0.25">
      <c r="B13" s="37">
        <v>6</v>
      </c>
      <c r="C13" s="38" t="s">
        <v>1</v>
      </c>
      <c r="D13" s="4" t="s">
        <v>7</v>
      </c>
      <c r="E13" s="4">
        <v>37.6</v>
      </c>
      <c r="F13" s="34">
        <v>17.899999999999999</v>
      </c>
      <c r="G13" s="4">
        <f t="shared" si="0"/>
        <v>19.700000000000003</v>
      </c>
      <c r="H13" s="33">
        <f t="shared" ref="H13:H21" si="3">F13/E13*100</f>
        <v>47.606382978723403</v>
      </c>
      <c r="I13" s="4" t="s">
        <v>84</v>
      </c>
      <c r="J13" s="39"/>
    </row>
    <row r="14" spans="2:10" x14ac:dyDescent="0.25">
      <c r="B14" s="37">
        <v>7</v>
      </c>
      <c r="C14" s="38" t="s">
        <v>2</v>
      </c>
      <c r="D14" s="4" t="s">
        <v>12</v>
      </c>
      <c r="E14" s="4">
        <v>38</v>
      </c>
      <c r="F14" s="34">
        <v>31.6</v>
      </c>
      <c r="G14" s="4">
        <f t="shared" si="0"/>
        <v>6.3999999999999986</v>
      </c>
      <c r="H14" s="33">
        <v>79.510000000000005</v>
      </c>
      <c r="I14" s="4" t="s">
        <v>84</v>
      </c>
      <c r="J14" s="39"/>
    </row>
    <row r="15" spans="2:10" x14ac:dyDescent="0.25">
      <c r="B15" s="37">
        <v>8</v>
      </c>
      <c r="C15" s="32" t="s">
        <v>8</v>
      </c>
      <c r="D15" s="4" t="s">
        <v>10</v>
      </c>
      <c r="E15" s="4">
        <v>23.5</v>
      </c>
      <c r="F15" s="34">
        <v>4.5999999999999996</v>
      </c>
      <c r="G15" s="4">
        <f t="shared" si="0"/>
        <v>18.899999999999999</v>
      </c>
      <c r="H15" s="33">
        <f t="shared" si="3"/>
        <v>19.574468085106382</v>
      </c>
      <c r="I15" s="4" t="s">
        <v>84</v>
      </c>
      <c r="J15" s="39"/>
    </row>
    <row r="16" spans="2:10" x14ac:dyDescent="0.25">
      <c r="B16" s="37">
        <f t="shared" ref="B16:B21" si="4">1+B15</f>
        <v>9</v>
      </c>
      <c r="C16" s="32" t="s">
        <v>9</v>
      </c>
      <c r="D16" s="4" t="s">
        <v>6</v>
      </c>
      <c r="E16" s="40">
        <v>5.92</v>
      </c>
      <c r="F16" s="4">
        <v>4.5</v>
      </c>
      <c r="G16" s="4">
        <f t="shared" si="0"/>
        <v>1.42</v>
      </c>
      <c r="H16" s="33">
        <f t="shared" si="3"/>
        <v>76.013513513513516</v>
      </c>
      <c r="I16" s="4" t="s">
        <v>84</v>
      </c>
      <c r="J16" s="39"/>
    </row>
    <row r="17" spans="2:10" ht="15.75" customHeight="1" x14ac:dyDescent="0.25">
      <c r="B17" s="37">
        <f t="shared" si="4"/>
        <v>10</v>
      </c>
      <c r="C17" s="41" t="s">
        <v>13</v>
      </c>
      <c r="D17" s="42" t="s">
        <v>15</v>
      </c>
      <c r="E17" s="4">
        <v>14.1</v>
      </c>
      <c r="F17" s="34">
        <v>10.95</v>
      </c>
      <c r="G17" s="4">
        <f t="shared" si="0"/>
        <v>3.1500000000000004</v>
      </c>
      <c r="H17" s="33">
        <f t="shared" si="3"/>
        <v>77.659574468085097</v>
      </c>
      <c r="I17" s="4" t="s">
        <v>84</v>
      </c>
      <c r="J17" s="39"/>
    </row>
    <row r="18" spans="2:10" x14ac:dyDescent="0.25">
      <c r="B18" s="37">
        <f t="shared" si="4"/>
        <v>11</v>
      </c>
      <c r="C18" s="41" t="s">
        <v>14</v>
      </c>
      <c r="D18" s="42" t="s">
        <v>16</v>
      </c>
      <c r="E18" s="4">
        <v>30.1</v>
      </c>
      <c r="F18" s="34">
        <v>4.5</v>
      </c>
      <c r="G18" s="4">
        <f t="shared" si="0"/>
        <v>25.6</v>
      </c>
      <c r="H18" s="33">
        <f t="shared" si="3"/>
        <v>14.950166112956808</v>
      </c>
      <c r="I18" s="4" t="s">
        <v>84</v>
      </c>
      <c r="J18" s="39"/>
    </row>
    <row r="19" spans="2:10" x14ac:dyDescent="0.25">
      <c r="B19" s="37">
        <f t="shared" si="4"/>
        <v>12</v>
      </c>
      <c r="C19" s="32" t="s">
        <v>17</v>
      </c>
      <c r="D19" s="4" t="s">
        <v>12</v>
      </c>
      <c r="E19" s="4">
        <v>37.6</v>
      </c>
      <c r="F19" s="4">
        <v>31.5</v>
      </c>
      <c r="G19" s="4">
        <f t="shared" si="0"/>
        <v>6.1000000000000014</v>
      </c>
      <c r="H19" s="33">
        <f t="shared" si="3"/>
        <v>83.776595744680847</v>
      </c>
      <c r="I19" s="4" t="s">
        <v>84</v>
      </c>
      <c r="J19" s="39"/>
    </row>
    <row r="20" spans="2:10" x14ac:dyDescent="0.25">
      <c r="B20" s="37">
        <f t="shared" si="4"/>
        <v>13</v>
      </c>
      <c r="C20" s="32" t="s">
        <v>31</v>
      </c>
      <c r="D20" s="4" t="s">
        <v>30</v>
      </c>
      <c r="E20" s="4">
        <v>15</v>
      </c>
      <c r="F20" s="4">
        <v>0</v>
      </c>
      <c r="G20" s="4">
        <f t="shared" si="0"/>
        <v>15</v>
      </c>
      <c r="H20" s="33">
        <f t="shared" si="3"/>
        <v>0</v>
      </c>
      <c r="I20" s="4" t="s">
        <v>84</v>
      </c>
      <c r="J20" s="39"/>
    </row>
    <row r="21" spans="2:10" x14ac:dyDescent="0.25">
      <c r="B21" s="37">
        <f t="shared" si="4"/>
        <v>14</v>
      </c>
      <c r="C21" s="32" t="s">
        <v>32</v>
      </c>
      <c r="D21" s="4" t="s">
        <v>29</v>
      </c>
      <c r="E21" s="4">
        <v>6</v>
      </c>
      <c r="F21" s="4">
        <v>1.6</v>
      </c>
      <c r="G21" s="4">
        <f t="shared" si="0"/>
        <v>4.4000000000000004</v>
      </c>
      <c r="H21" s="33">
        <f t="shared" si="3"/>
        <v>26.666666666666668</v>
      </c>
      <c r="I21" s="4" t="s">
        <v>84</v>
      </c>
      <c r="J21" s="39"/>
    </row>
    <row r="22" spans="2:10" x14ac:dyDescent="0.25">
      <c r="B22" s="4">
        <f t="shared" si="2"/>
        <v>15</v>
      </c>
      <c r="C22" s="5" t="s">
        <v>33</v>
      </c>
      <c r="D22" s="43">
        <v>3.2</v>
      </c>
      <c r="E22" s="3">
        <v>2.97</v>
      </c>
      <c r="F22" s="3">
        <v>0.23</v>
      </c>
      <c r="G22" s="3">
        <v>2.82</v>
      </c>
      <c r="H22" s="33">
        <f>F22/E22*100</f>
        <v>7.7441077441077439</v>
      </c>
      <c r="I22" s="44" t="s">
        <v>61</v>
      </c>
    </row>
    <row r="23" spans="2:10" x14ac:dyDescent="0.25">
      <c r="B23" s="4">
        <f t="shared" si="2"/>
        <v>16</v>
      </c>
      <c r="C23" s="5" t="s">
        <v>34</v>
      </c>
      <c r="D23" s="43">
        <v>3.2</v>
      </c>
      <c r="E23" s="3">
        <v>2.97</v>
      </c>
      <c r="F23" s="3">
        <v>0.23</v>
      </c>
      <c r="G23" s="3">
        <v>2.82</v>
      </c>
      <c r="H23" s="33">
        <f t="shared" ref="H23:H29" si="5">F23/E23*100</f>
        <v>7.7441077441077439</v>
      </c>
      <c r="I23" s="44" t="s">
        <v>61</v>
      </c>
    </row>
    <row r="24" spans="2:10" x14ac:dyDescent="0.25">
      <c r="B24" s="4">
        <f t="shared" si="2"/>
        <v>17</v>
      </c>
      <c r="C24" s="5" t="s">
        <v>35</v>
      </c>
      <c r="D24" s="43">
        <v>6.3</v>
      </c>
      <c r="E24" s="3">
        <v>5.92</v>
      </c>
      <c r="F24" s="3">
        <v>2.2400000000000002</v>
      </c>
      <c r="G24" s="3">
        <v>3.68</v>
      </c>
      <c r="H24" s="33">
        <f t="shared" si="5"/>
        <v>37.837837837837839</v>
      </c>
      <c r="I24" s="44" t="s">
        <v>61</v>
      </c>
    </row>
    <row r="25" spans="2:10" x14ac:dyDescent="0.25">
      <c r="B25" s="4">
        <f t="shared" si="2"/>
        <v>18</v>
      </c>
      <c r="C25" s="5" t="s">
        <v>36</v>
      </c>
      <c r="D25" s="43">
        <v>6.3</v>
      </c>
      <c r="E25" s="3">
        <v>5.92</v>
      </c>
      <c r="F25" s="3">
        <v>3.33</v>
      </c>
      <c r="G25" s="3">
        <v>2.59</v>
      </c>
      <c r="H25" s="33">
        <f t="shared" si="5"/>
        <v>56.25</v>
      </c>
      <c r="I25" s="44" t="s">
        <v>61</v>
      </c>
    </row>
    <row r="26" spans="2:10" x14ac:dyDescent="0.25">
      <c r="B26" s="4">
        <f t="shared" si="2"/>
        <v>19</v>
      </c>
      <c r="C26" s="45" t="s">
        <v>37</v>
      </c>
      <c r="D26" s="43">
        <v>6.3</v>
      </c>
      <c r="E26" s="3">
        <v>5.92</v>
      </c>
      <c r="F26" s="3">
        <v>0.63</v>
      </c>
      <c r="G26" s="3">
        <v>4.99</v>
      </c>
      <c r="H26" s="33">
        <f t="shared" si="5"/>
        <v>10.641891891891891</v>
      </c>
      <c r="I26" s="44" t="s">
        <v>61</v>
      </c>
    </row>
    <row r="27" spans="2:10" x14ac:dyDescent="0.25">
      <c r="B27" s="4">
        <f t="shared" si="2"/>
        <v>20</v>
      </c>
      <c r="C27" s="45" t="s">
        <v>38</v>
      </c>
      <c r="D27" s="43">
        <v>6.3</v>
      </c>
      <c r="E27" s="3">
        <v>5.92</v>
      </c>
      <c r="F27" s="3">
        <v>0</v>
      </c>
      <c r="G27" s="3">
        <v>5.92</v>
      </c>
      <c r="H27" s="33">
        <f t="shared" si="5"/>
        <v>0</v>
      </c>
      <c r="I27" s="44" t="s">
        <v>61</v>
      </c>
    </row>
    <row r="28" spans="2:10" x14ac:dyDescent="0.25">
      <c r="B28" s="4">
        <f t="shared" si="2"/>
        <v>21</v>
      </c>
      <c r="C28" s="5" t="s">
        <v>39</v>
      </c>
      <c r="D28" s="43">
        <v>1</v>
      </c>
      <c r="E28" s="3">
        <v>0.93</v>
      </c>
      <c r="F28" s="3">
        <v>0.21</v>
      </c>
      <c r="G28" s="3">
        <v>0.72</v>
      </c>
      <c r="H28" s="33">
        <f t="shared" si="5"/>
        <v>22.58064516129032</v>
      </c>
      <c r="I28" s="44" t="s">
        <v>61</v>
      </c>
    </row>
    <row r="29" spans="2:10" x14ac:dyDescent="0.25">
      <c r="B29" s="4">
        <f t="shared" si="2"/>
        <v>22</v>
      </c>
      <c r="C29" s="6" t="s">
        <v>40</v>
      </c>
      <c r="D29" s="7">
        <v>2.5</v>
      </c>
      <c r="E29" s="46">
        <v>2.35</v>
      </c>
      <c r="F29" s="46">
        <v>0.85</v>
      </c>
      <c r="G29" s="46">
        <v>1.5</v>
      </c>
      <c r="H29" s="33">
        <f t="shared" si="5"/>
        <v>36.170212765957444</v>
      </c>
      <c r="I29" s="44" t="s">
        <v>61</v>
      </c>
    </row>
    <row r="30" spans="2:10" x14ac:dyDescent="0.25">
      <c r="B30" s="4">
        <f t="shared" si="2"/>
        <v>23</v>
      </c>
      <c r="C30" s="5" t="s">
        <v>86</v>
      </c>
      <c r="D30" s="43">
        <v>6.3</v>
      </c>
      <c r="E30" s="3">
        <v>5.9219999999999997</v>
      </c>
      <c r="F30" s="3">
        <v>0.37368000000000001</v>
      </c>
      <c r="G30" s="3">
        <v>5.5483199999999995</v>
      </c>
      <c r="H30" s="9">
        <v>6.3100303951367787</v>
      </c>
      <c r="I30" s="11" t="s">
        <v>60</v>
      </c>
    </row>
    <row r="31" spans="2:10" x14ac:dyDescent="0.25">
      <c r="B31" s="4">
        <f t="shared" si="2"/>
        <v>24</v>
      </c>
      <c r="C31" s="5" t="s">
        <v>87</v>
      </c>
      <c r="D31" s="43">
        <v>2.5</v>
      </c>
      <c r="E31" s="3">
        <v>2.3499999999999996</v>
      </c>
      <c r="F31" s="3">
        <v>0.72660000000000002</v>
      </c>
      <c r="G31" s="3">
        <v>1.6233999999999997</v>
      </c>
      <c r="H31" s="9">
        <v>30.91914893617022</v>
      </c>
      <c r="I31" s="11" t="s">
        <v>60</v>
      </c>
    </row>
    <row r="32" spans="2:10" x14ac:dyDescent="0.25">
      <c r="B32" s="4">
        <f t="shared" si="2"/>
        <v>25</v>
      </c>
      <c r="C32" s="5" t="s">
        <v>41</v>
      </c>
      <c r="D32" s="43">
        <v>16</v>
      </c>
      <c r="E32" s="3">
        <v>15.04</v>
      </c>
      <c r="F32" s="3">
        <v>1.3494000000000002</v>
      </c>
      <c r="G32" s="3">
        <v>13.6906</v>
      </c>
      <c r="H32" s="9">
        <v>8.9720744680851077</v>
      </c>
      <c r="I32" s="11" t="s">
        <v>60</v>
      </c>
    </row>
    <row r="33" spans="2:9" x14ac:dyDescent="0.25">
      <c r="B33" s="4">
        <f t="shared" si="2"/>
        <v>26</v>
      </c>
      <c r="C33" s="5" t="s">
        <v>42</v>
      </c>
      <c r="D33" s="43">
        <v>16</v>
      </c>
      <c r="E33" s="3">
        <v>15.04</v>
      </c>
      <c r="F33" s="3">
        <v>4.0482000000000005</v>
      </c>
      <c r="G33" s="3">
        <v>10.991799999999998</v>
      </c>
      <c r="H33" s="9">
        <v>26.916223404255323</v>
      </c>
      <c r="I33" s="11" t="s">
        <v>60</v>
      </c>
    </row>
    <row r="34" spans="2:9" x14ac:dyDescent="0.25">
      <c r="B34" s="4">
        <f t="shared" si="2"/>
        <v>27</v>
      </c>
      <c r="C34" s="45" t="s">
        <v>43</v>
      </c>
      <c r="D34" s="43">
        <v>2.5</v>
      </c>
      <c r="E34" s="3">
        <v>2.3499999999999996</v>
      </c>
      <c r="F34" s="3">
        <v>0.86499999999999999</v>
      </c>
      <c r="G34" s="3">
        <v>1.4849999999999997</v>
      </c>
      <c r="H34" s="9">
        <v>36.808510638297875</v>
      </c>
      <c r="I34" s="11" t="s">
        <v>60</v>
      </c>
    </row>
    <row r="35" spans="2:9" x14ac:dyDescent="0.25">
      <c r="B35" s="4">
        <f t="shared" si="2"/>
        <v>28</v>
      </c>
      <c r="C35" s="45" t="s">
        <v>44</v>
      </c>
      <c r="D35" s="43">
        <v>2.5</v>
      </c>
      <c r="E35" s="3">
        <v>2.3499999999999996</v>
      </c>
      <c r="F35" s="3">
        <v>0.86499999999999999</v>
      </c>
      <c r="G35" s="3">
        <v>1.4849999999999997</v>
      </c>
      <c r="H35" s="9">
        <v>36.808510638297875</v>
      </c>
      <c r="I35" s="11" t="s">
        <v>60</v>
      </c>
    </row>
    <row r="36" spans="2:9" x14ac:dyDescent="0.25">
      <c r="B36" s="4">
        <f t="shared" si="2"/>
        <v>29</v>
      </c>
      <c r="C36" s="5" t="s">
        <v>45</v>
      </c>
      <c r="D36" s="43">
        <v>40</v>
      </c>
      <c r="E36" s="3">
        <v>37.599999999999994</v>
      </c>
      <c r="F36" s="3">
        <v>0.57090000000000007</v>
      </c>
      <c r="G36" s="3">
        <v>37.029099999999993</v>
      </c>
      <c r="H36" s="9">
        <v>1.5183510638297877</v>
      </c>
      <c r="I36" s="11" t="s">
        <v>60</v>
      </c>
    </row>
    <row r="37" spans="2:9" x14ac:dyDescent="0.25">
      <c r="B37" s="4">
        <f t="shared" si="2"/>
        <v>30</v>
      </c>
      <c r="C37" s="5" t="s">
        <v>46</v>
      </c>
      <c r="D37" s="43">
        <v>40</v>
      </c>
      <c r="E37" s="3">
        <v>37.599999999999994</v>
      </c>
      <c r="F37" s="3">
        <v>0.17646000000000001</v>
      </c>
      <c r="G37" s="3">
        <v>37.423539999999996</v>
      </c>
      <c r="H37" s="9">
        <v>0.46930851063829793</v>
      </c>
      <c r="I37" s="11" t="s">
        <v>60</v>
      </c>
    </row>
    <row r="38" spans="2:9" x14ac:dyDescent="0.25">
      <c r="B38" s="4">
        <f t="shared" si="2"/>
        <v>31</v>
      </c>
      <c r="C38" s="5" t="s">
        <v>47</v>
      </c>
      <c r="D38" s="43">
        <v>10</v>
      </c>
      <c r="E38" s="3">
        <v>9.3999999999999986</v>
      </c>
      <c r="F38" s="3">
        <v>2.8199000000000001</v>
      </c>
      <c r="G38" s="3">
        <v>6.5800999999999981</v>
      </c>
      <c r="H38" s="9">
        <v>29.998936170212769</v>
      </c>
      <c r="I38" s="11" t="s">
        <v>60</v>
      </c>
    </row>
    <row r="39" spans="2:9" x14ac:dyDescent="0.25">
      <c r="B39" s="4">
        <f t="shared" si="2"/>
        <v>32</v>
      </c>
      <c r="C39" s="5" t="s">
        <v>48</v>
      </c>
      <c r="D39" s="43">
        <v>16</v>
      </c>
      <c r="E39" s="3">
        <v>15.04</v>
      </c>
      <c r="F39" s="3">
        <v>1.8857000000000002</v>
      </c>
      <c r="G39" s="3">
        <v>13.154299999999999</v>
      </c>
      <c r="H39" s="9">
        <v>12.537898936170214</v>
      </c>
      <c r="I39" s="11" t="s">
        <v>60</v>
      </c>
    </row>
    <row r="40" spans="2:9" x14ac:dyDescent="0.25">
      <c r="B40" s="4">
        <f t="shared" si="2"/>
        <v>33</v>
      </c>
      <c r="C40" s="5" t="s">
        <v>49</v>
      </c>
      <c r="D40" s="43">
        <v>10</v>
      </c>
      <c r="E40" s="3">
        <v>9.3999999999999986</v>
      </c>
      <c r="F40" s="3">
        <v>1.49472</v>
      </c>
      <c r="G40" s="3">
        <v>7.9052799999999985</v>
      </c>
      <c r="H40" s="9">
        <v>15.901276595744685</v>
      </c>
      <c r="I40" s="11" t="s">
        <v>60</v>
      </c>
    </row>
    <row r="41" spans="2:9" x14ac:dyDescent="0.25">
      <c r="B41" s="4">
        <f t="shared" si="2"/>
        <v>34</v>
      </c>
      <c r="C41" s="5" t="s">
        <v>50</v>
      </c>
      <c r="D41" s="43">
        <v>10</v>
      </c>
      <c r="E41" s="3">
        <v>9.3999999999999986</v>
      </c>
      <c r="F41" s="3">
        <v>4.0897200000000007</v>
      </c>
      <c r="G41" s="3">
        <v>5.3102799999999979</v>
      </c>
      <c r="H41" s="9">
        <v>43.5076595744681</v>
      </c>
      <c r="I41" s="11" t="s">
        <v>60</v>
      </c>
    </row>
    <row r="42" spans="2:9" x14ac:dyDescent="0.25">
      <c r="B42" s="4">
        <f t="shared" si="2"/>
        <v>35</v>
      </c>
      <c r="C42" s="5" t="s">
        <v>51</v>
      </c>
      <c r="D42" s="43">
        <v>1.6</v>
      </c>
      <c r="E42" s="3">
        <v>1.504</v>
      </c>
      <c r="F42" s="3">
        <v>0.4325</v>
      </c>
      <c r="G42" s="3">
        <v>1.0714999999999999</v>
      </c>
      <c r="H42" s="9">
        <v>28.756648936170215</v>
      </c>
      <c r="I42" s="11" t="s">
        <v>60</v>
      </c>
    </row>
    <row r="43" spans="2:9" x14ac:dyDescent="0.25">
      <c r="B43" s="4">
        <f t="shared" si="2"/>
        <v>36</v>
      </c>
      <c r="C43" s="5" t="s">
        <v>52</v>
      </c>
      <c r="D43" s="43">
        <v>6.3</v>
      </c>
      <c r="E43" s="3">
        <v>5.9219999999999997</v>
      </c>
      <c r="F43" s="3">
        <v>1.92</v>
      </c>
      <c r="G43" s="3">
        <v>4</v>
      </c>
      <c r="H43" s="9">
        <v>32.432000000000002</v>
      </c>
      <c r="I43" s="11" t="s">
        <v>60</v>
      </c>
    </row>
    <row r="44" spans="2:9" x14ac:dyDescent="0.25">
      <c r="B44" s="4">
        <f t="shared" si="2"/>
        <v>37</v>
      </c>
      <c r="C44" s="5" t="s">
        <v>53</v>
      </c>
      <c r="D44" s="43">
        <v>4</v>
      </c>
      <c r="E44" s="3">
        <v>3.76</v>
      </c>
      <c r="F44" s="3">
        <v>3.5707200000000001</v>
      </c>
      <c r="G44" s="3">
        <v>0.18927999999999967</v>
      </c>
      <c r="H44" s="9">
        <v>94.965957446808531</v>
      </c>
      <c r="I44" s="11" t="s">
        <v>60</v>
      </c>
    </row>
    <row r="45" spans="2:9" x14ac:dyDescent="0.25">
      <c r="B45" s="4">
        <f t="shared" si="2"/>
        <v>38</v>
      </c>
      <c r="C45" s="5" t="s">
        <v>54</v>
      </c>
      <c r="D45" s="43">
        <v>4</v>
      </c>
      <c r="E45" s="3">
        <v>3.76</v>
      </c>
      <c r="F45" s="3">
        <v>3.5707200000000001</v>
      </c>
      <c r="G45" s="3">
        <v>0.18927999999999967</v>
      </c>
      <c r="H45" s="9">
        <v>94.965957446808531</v>
      </c>
      <c r="I45" s="11" t="s">
        <v>60</v>
      </c>
    </row>
    <row r="46" spans="2:9" x14ac:dyDescent="0.25">
      <c r="B46" s="4">
        <f t="shared" si="2"/>
        <v>39</v>
      </c>
      <c r="C46" s="5" t="s">
        <v>55</v>
      </c>
      <c r="D46" s="43">
        <v>6.3</v>
      </c>
      <c r="E46" s="3">
        <v>5.9219999999999997</v>
      </c>
      <c r="F46" s="3">
        <v>1.5881400000000001</v>
      </c>
      <c r="G46" s="3">
        <v>4.3338599999999996</v>
      </c>
      <c r="H46" s="9">
        <v>26.817629179331309</v>
      </c>
      <c r="I46" s="11" t="s">
        <v>60</v>
      </c>
    </row>
    <row r="47" spans="2:9" x14ac:dyDescent="0.25">
      <c r="B47" s="4">
        <f t="shared" si="2"/>
        <v>40</v>
      </c>
      <c r="C47" s="5" t="s">
        <v>56</v>
      </c>
      <c r="D47" s="43">
        <v>6.3</v>
      </c>
      <c r="E47" s="3">
        <v>5.9219999999999997</v>
      </c>
      <c r="F47" s="3">
        <v>0.51900000000000002</v>
      </c>
      <c r="G47" s="3">
        <v>5.4029999999999996</v>
      </c>
      <c r="H47" s="9">
        <v>8.7639311043566366</v>
      </c>
      <c r="I47" s="11" t="s">
        <v>60</v>
      </c>
    </row>
    <row r="48" spans="2:9" x14ac:dyDescent="0.25">
      <c r="B48" s="4">
        <f t="shared" si="2"/>
        <v>41</v>
      </c>
      <c r="C48" s="5" t="s">
        <v>57</v>
      </c>
      <c r="D48" s="43">
        <v>6.3</v>
      </c>
      <c r="E48" s="3">
        <v>5.9219999999999997</v>
      </c>
      <c r="F48" s="3">
        <v>0</v>
      </c>
      <c r="G48" s="3">
        <v>5.9219999999999997</v>
      </c>
      <c r="H48" s="9">
        <v>0</v>
      </c>
      <c r="I48" s="11" t="s">
        <v>60</v>
      </c>
    </row>
    <row r="49" spans="2:9" x14ac:dyDescent="0.25">
      <c r="B49" s="4">
        <f t="shared" si="2"/>
        <v>42</v>
      </c>
      <c r="C49" s="5" t="s">
        <v>58</v>
      </c>
      <c r="D49" s="43">
        <v>31.5</v>
      </c>
      <c r="E49" s="3">
        <v>29.61</v>
      </c>
      <c r="F49" s="3">
        <v>0.20760000000000003</v>
      </c>
      <c r="G49" s="3">
        <v>29.4024</v>
      </c>
      <c r="H49" s="9">
        <v>0.70111448834853107</v>
      </c>
      <c r="I49" s="11" t="s">
        <v>60</v>
      </c>
    </row>
    <row r="50" spans="2:9" x14ac:dyDescent="0.25">
      <c r="B50" s="4">
        <f t="shared" si="2"/>
        <v>43</v>
      </c>
      <c r="C50" s="6" t="s">
        <v>59</v>
      </c>
      <c r="D50" s="7">
        <v>20</v>
      </c>
      <c r="E50" s="36">
        <v>18.8</v>
      </c>
      <c r="F50" s="10">
        <v>0</v>
      </c>
      <c r="G50" s="36">
        <v>18.8</v>
      </c>
      <c r="H50" s="8">
        <v>0</v>
      </c>
      <c r="I50" s="11" t="s">
        <v>60</v>
      </c>
    </row>
    <row r="51" spans="2:9" x14ac:dyDescent="0.25">
      <c r="B51" s="4">
        <f t="shared" si="2"/>
        <v>44</v>
      </c>
      <c r="C51" s="47" t="s">
        <v>69</v>
      </c>
      <c r="D51" s="4" t="s">
        <v>70</v>
      </c>
      <c r="E51" s="40">
        <v>112</v>
      </c>
      <c r="F51" s="40">
        <v>4</v>
      </c>
      <c r="G51" s="36">
        <v>108</v>
      </c>
      <c r="H51" s="40">
        <v>3.57</v>
      </c>
      <c r="I51" s="34" t="s">
        <v>85</v>
      </c>
    </row>
    <row r="52" spans="2:9" x14ac:dyDescent="0.25">
      <c r="B52" s="4">
        <f t="shared" si="2"/>
        <v>45</v>
      </c>
      <c r="C52" s="47" t="s">
        <v>71</v>
      </c>
      <c r="D52" s="4" t="s">
        <v>72</v>
      </c>
      <c r="E52" s="40">
        <v>105</v>
      </c>
      <c r="F52" s="40">
        <v>12</v>
      </c>
      <c r="G52" s="36">
        <v>93</v>
      </c>
      <c r="H52" s="40">
        <v>11.43</v>
      </c>
      <c r="I52" s="34" t="s">
        <v>85</v>
      </c>
    </row>
    <row r="53" spans="2:9" x14ac:dyDescent="0.25">
      <c r="B53" s="4">
        <f t="shared" si="2"/>
        <v>46</v>
      </c>
      <c r="C53" s="47" t="s">
        <v>73</v>
      </c>
      <c r="D53" s="4" t="s">
        <v>74</v>
      </c>
      <c r="E53" s="40">
        <v>40</v>
      </c>
      <c r="F53" s="40">
        <v>6.5</v>
      </c>
      <c r="G53" s="36">
        <v>33.5</v>
      </c>
      <c r="H53" s="40">
        <v>16.25</v>
      </c>
      <c r="I53" s="34" t="s">
        <v>85</v>
      </c>
    </row>
    <row r="54" spans="2:9" x14ac:dyDescent="0.25">
      <c r="B54" s="4">
        <f t="shared" si="2"/>
        <v>47</v>
      </c>
      <c r="C54" s="47" t="s">
        <v>75</v>
      </c>
      <c r="D54" s="4" t="s">
        <v>76</v>
      </c>
      <c r="E54" s="40">
        <v>4.5</v>
      </c>
      <c r="F54" s="40">
        <v>3.5</v>
      </c>
      <c r="G54" s="36">
        <v>1</v>
      </c>
      <c r="H54" s="40">
        <v>77.78</v>
      </c>
      <c r="I54" s="34" t="s">
        <v>85</v>
      </c>
    </row>
    <row r="55" spans="2:9" x14ac:dyDescent="0.25">
      <c r="B55" s="4">
        <f t="shared" si="2"/>
        <v>48</v>
      </c>
      <c r="C55" s="47" t="s">
        <v>77</v>
      </c>
      <c r="D55" s="4" t="s">
        <v>78</v>
      </c>
      <c r="E55" s="40">
        <v>72</v>
      </c>
      <c r="F55" s="40">
        <v>33</v>
      </c>
      <c r="G55" s="36">
        <v>39</v>
      </c>
      <c r="H55" s="40">
        <v>45.83</v>
      </c>
      <c r="I55" s="34" t="s">
        <v>85</v>
      </c>
    </row>
    <row r="56" spans="2:9" x14ac:dyDescent="0.25">
      <c r="B56" s="4">
        <f t="shared" si="2"/>
        <v>49</v>
      </c>
      <c r="C56" s="47" t="s">
        <v>79</v>
      </c>
      <c r="D56" s="4" t="s">
        <v>80</v>
      </c>
      <c r="E56" s="40">
        <v>88</v>
      </c>
      <c r="F56" s="40">
        <v>42</v>
      </c>
      <c r="G56" s="36">
        <v>46</v>
      </c>
      <c r="H56" s="40">
        <v>47.73</v>
      </c>
      <c r="I56" s="34" t="s">
        <v>85</v>
      </c>
    </row>
    <row r="57" spans="2:9" x14ac:dyDescent="0.25">
      <c r="B57" s="4">
        <f t="shared" si="2"/>
        <v>50</v>
      </c>
      <c r="C57" s="47" t="s">
        <v>81</v>
      </c>
      <c r="D57" s="4" t="s">
        <v>12</v>
      </c>
      <c r="E57" s="40">
        <v>56</v>
      </c>
      <c r="F57" s="40">
        <v>40</v>
      </c>
      <c r="G57" s="36">
        <v>16</v>
      </c>
      <c r="H57" s="40">
        <v>71.45</v>
      </c>
      <c r="I57" s="34" t="s">
        <v>85</v>
      </c>
    </row>
    <row r="58" spans="2:9" x14ac:dyDescent="0.25">
      <c r="B58" s="4">
        <f t="shared" si="2"/>
        <v>51</v>
      </c>
      <c r="C58" s="47" t="s">
        <v>82</v>
      </c>
      <c r="D58" s="4" t="s">
        <v>12</v>
      </c>
      <c r="E58" s="40">
        <v>56</v>
      </c>
      <c r="F58" s="40">
        <v>28</v>
      </c>
      <c r="G58" s="36">
        <v>28</v>
      </c>
      <c r="H58" s="40">
        <v>50</v>
      </c>
      <c r="I58" s="34" t="s">
        <v>85</v>
      </c>
    </row>
    <row r="59" spans="2:9" x14ac:dyDescent="0.25">
      <c r="B59" s="4">
        <f t="shared" si="2"/>
        <v>52</v>
      </c>
      <c r="C59" s="47" t="s">
        <v>83</v>
      </c>
      <c r="D59" s="4" t="s">
        <v>10</v>
      </c>
      <c r="E59" s="40">
        <v>35</v>
      </c>
      <c r="F59" s="40">
        <v>23</v>
      </c>
      <c r="G59" s="36">
        <v>12</v>
      </c>
      <c r="H59" s="40">
        <v>65.714285714285708</v>
      </c>
      <c r="I59" s="34" t="s">
        <v>85</v>
      </c>
    </row>
  </sheetData>
  <mergeCells count="9">
    <mergeCell ref="B4:I4"/>
    <mergeCell ref="I5:I6"/>
    <mergeCell ref="D5:D6"/>
    <mergeCell ref="C5:C6"/>
    <mergeCell ref="B5:B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Шевелилкин Сергей Геннадьевич</cp:lastModifiedBy>
  <cp:lastPrinted>2022-02-14T06:23:49Z</cp:lastPrinted>
  <dcterms:created xsi:type="dcterms:W3CDTF">2012-03-05T07:18:40Z</dcterms:created>
  <dcterms:modified xsi:type="dcterms:W3CDTF">2023-03-14T11:23:49Z</dcterms:modified>
</cp:coreProperties>
</file>